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სატენდერო'!$A$6:$G$95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სატენდერო'!$A$1:$F$97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9" i="13" l="1"/>
  <c r="F90" i="13" s="1"/>
  <c r="F91" i="13" l="1"/>
  <c r="F92" i="13" s="1"/>
  <c r="F93" i="13" s="1"/>
  <c r="F94" i="13" l="1"/>
  <c r="F95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<sst xmlns="http://schemas.openxmlformats.org/spreadsheetml/2006/main" count="6505" uniqueCount="895">
  <si>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</si>
  <si>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</si>
  <si>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</si>
  <si>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</si>
  <si>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</si>
  <si>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</si>
  <si>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</si>
  <si>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</si>
  <si>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</si>
  <si>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</si>
  <si>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</si>
  <si>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</si>
  <si>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</si>
  <si>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</si>
  <si>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</si>
  <si>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</si>
  <si>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</si>
  <si>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</si>
  <si>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</si>
  <si>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</si>
  <si>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</si>
  <si>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</si>
  <si>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</si>
  <si>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</si>
  <si>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</si>
  <si>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</si>
  <si>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</si>
  <si>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</si>
  <si>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</si>
  <si>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</si>
  <si>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</si>
  <si>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</si>
  <si>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</si>
  <si>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</si>
  <si>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</si>
  <si>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</si>
  <si>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</si>
  <si>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</si>
  <si>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</si>
  <si>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</si>
  <si>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</si>
  <si>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</si>
  <si>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</si>
  <si>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</si>
  <si>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</si>
  <si>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</si>
  <si>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</si>
  <si>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</si>
  <si>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</si>
  <si>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</si>
  <si>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</si>
  <si>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</si>
  <si>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</si>
  <si>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</si>
  <si>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</si>
  <si>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</si>
  <si>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</si>
  <si>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</si>
  <si>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</si>
  <si>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</si>
  <si>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</si>
  <si>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</si>
  <si>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</si>
  <si>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</si>
  <si>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</si>
  <si>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</si>
  <si>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</si>
  <si>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</si>
  <si>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</si>
  <si>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</si>
  <si>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</si>
  <si>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</si>
  <si>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</si>
  <si>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</si>
  <si>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</si>
  <si>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</si>
  <si>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</si>
  <si>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</si>
  <si>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</si>
  <si>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</si>
  <si>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</si>
  <si>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</si>
  <si>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</si>
  <si>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</si>
  <si>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</si>
  <si>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</si>
  <si>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</si>
  <si>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</si>
  <si>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</si>
  <si>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</si>
  <si>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</si>
  <si>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</si>
  <si>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</si>
  <si>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</si>
  <si>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</si>
  <si>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</si>
  <si>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</si>
  <si>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</si>
  <si>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</si>
  <si>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</si>
  <si>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</si>
  <si>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</si>
  <si>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</si>
  <si>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</si>
  <si>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</si>
  <si>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</si>
  <si>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</si>
  <si>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</si>
  <si>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</si>
  <si>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</si>
  <si>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</si>
  <si>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</si>
  <si>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</si>
  <si>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</si>
  <si>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</si>
  <si>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</si>
  <si>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</si>
  <si>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</si>
  <si>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</si>
  <si>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</si>
  <si>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</si>
  <si>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</si>
  <si>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</si>
  <si>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</si>
  <si>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</si>
  <si>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</si>
  <si>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</si>
  <si>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</si>
  <si>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</si>
  <si>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</si>
  <si>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</si>
  <si>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</si>
  <si>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</si>
  <si>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</si>
  <si>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</si>
  <si>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</si>
  <si>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</si>
  <si>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</si>
  <si>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</si>
  <si>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</si>
  <si>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</si>
  <si>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</si>
  <si>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</si>
  <si>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</si>
  <si>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</si>
  <si>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</si>
  <si>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</si>
  <si>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</si>
  <si>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</si>
  <si>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</si>
  <si>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</si>
  <si>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</si>
  <si>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</si>
  <si>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</si>
  <si>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</si>
  <si>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</si>
  <si>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</si>
  <si>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</si>
  <si>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</si>
  <si>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</si>
  <si>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</si>
  <si>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</si>
  <si>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</si>
  <si>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</si>
  <si>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</si>
  <si>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</si>
  <si>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</si>
  <si>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</si>
  <si>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</si>
  <si>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</si>
  <si>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</si>
  <si>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</si>
  <si>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</si>
  <si>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</si>
  <si>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</si>
  <si>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</si>
  <si>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</si>
  <si>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</si>
  <si>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</si>
  <si>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</si>
  <si>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</si>
  <si>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</si>
  <si>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</si>
  <si>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</si>
  <si>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</si>
  <si>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</si>
  <si>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</si>
  <si>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</si>
  <si>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</si>
  <si>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</si>
  <si>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</si>
  <si>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</si>
  <si>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</si>
  <si>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</si>
  <si>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</si>
  <si>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</si>
  <si>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</si>
  <si>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</si>
  <si>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</si>
  <si>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</si>
  <si>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</si>
  <si>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</si>
  <si>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</si>
  <si>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</si>
  <si>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</si>
  <si>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</si>
  <si>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</si>
  <si>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</si>
  <si>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</si>
  <si>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</si>
  <si>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</si>
  <si>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</si>
  <si>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</si>
  <si>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</si>
  <si>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</si>
  <si>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</si>
  <si>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</si>
  <si>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</si>
  <si>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</si>
  <si>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</si>
  <si>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</si>
  <si>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</si>
  <si>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</si>
  <si>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</si>
  <si>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</si>
  <si>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</si>
  <si>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</si>
  <si>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</si>
  <si>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</si>
  <si>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</si>
  <si>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</si>
  <si>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</si>
  <si>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</si>
  <si>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</si>
  <si>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</si>
  <si>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</si>
  <si>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</si>
  <si>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</si>
  <si>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</si>
  <si>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</si>
  <si>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</si>
  <si>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</si>
  <si>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</si>
  <si>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</si>
  <si>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</si>
  <si>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</si>
  <si>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</si>
  <si>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</si>
  <si>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</si>
  <si>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</si>
  <si>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</si>
  <si>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</si>
  <si>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</si>
  <si>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</si>
  <si>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</si>
  <si>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</si>
  <si>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</si>
  <si>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</si>
  <si>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</si>
  <si>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</si>
  <si>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</si>
  <si>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</si>
  <si>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</si>
  <si>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</si>
  <si>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</si>
  <si>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</si>
  <si>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</si>
  <si>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</si>
  <si>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</si>
  <si>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</si>
  <si>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</si>
  <si>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</si>
  <si>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</si>
  <si>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</si>
  <si>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</si>
  <si>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</si>
  <si>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</si>
  <si>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</si>
  <si>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</si>
  <si>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</si>
  <si>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</si>
  <si>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</si>
  <si>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</si>
  <si>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</si>
  <si>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</si>
  <si>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</si>
  <si>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</si>
  <si>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</si>
  <si>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</si>
  <si>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</si>
  <si>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</si>
  <si>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</si>
  <si>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</si>
  <si>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</si>
  <si>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</si>
  <si>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</si>
  <si>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</si>
  <si>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</si>
  <si>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</si>
  <si>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</si>
  <si>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</si>
  <si>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</si>
  <si>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</si>
  <si>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</si>
  <si>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</si>
  <si>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</si>
  <si>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</si>
  <si>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</si>
  <si>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</si>
  <si>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</si>
  <si>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</si>
  <si>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</si>
  <si>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</si>
  <si>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</si>
  <si>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</si>
  <si>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</si>
  <si>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</si>
  <si>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</si>
  <si>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</si>
  <si>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</si>
  <si>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</si>
  <si>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</si>
  <si>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</si>
  <si>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</si>
  <si>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</si>
  <si>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</si>
  <si>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</si>
  <si>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</si>
  <si>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</si>
  <si>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</si>
  <si>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</si>
  <si>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</si>
  <si>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</si>
  <si>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</si>
  <si>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</si>
  <si>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</si>
  <si>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</si>
  <si>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</si>
  <si>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</si>
  <si>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</si>
  <si>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</si>
  <si>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</si>
  <si>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</si>
  <si>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</si>
  <si>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</si>
  <si>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</si>
  <si>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</si>
  <si>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</si>
  <si>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</si>
  <si>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</si>
  <si>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</si>
  <si>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</si>
  <si>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</si>
  <si>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</si>
  <si>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</si>
  <si>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</si>
  <si>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</si>
  <si>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</si>
  <si>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</si>
  <si>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</si>
  <si>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</si>
  <si>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</si>
  <si>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</si>
  <si>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</si>
  <si>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</si>
  <si>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</si>
  <si>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</si>
  <si>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</si>
  <si>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</si>
  <si>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</si>
  <si>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</si>
  <si>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</si>
  <si>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</si>
  <si>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</si>
  <si>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</si>
  <si>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</si>
  <si>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</si>
  <si>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</si>
  <si>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</si>
  <si>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</si>
  <si>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</si>
  <si>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</si>
  <si>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</si>
  <si>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</si>
  <si>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</si>
  <si>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</si>
  <si>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</si>
  <si>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</si>
  <si>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</si>
  <si>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</si>
  <si>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</si>
  <si>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</si>
  <si>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</si>
  <si>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</si>
  <si>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</si>
  <si>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</si>
  <si>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</si>
  <si>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</si>
  <si>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</si>
  <si>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</si>
  <si>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</si>
  <si>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</si>
  <si>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</si>
  <si>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</si>
  <si>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</si>
  <si>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</si>
  <si>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</si>
  <si>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</si>
  <si>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</si>
  <si>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</si>
  <si>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</si>
  <si>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</si>
  <si>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</si>
  <si>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</si>
  <si>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</si>
  <si>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</si>
  <si>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</si>
  <si>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</si>
  <si>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</si>
  <si>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</si>
  <si>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</si>
  <si>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</si>
  <si>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</si>
  <si>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</si>
  <si>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</si>
  <si>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</si>
  <si>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</si>
  <si>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</si>
  <si>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</si>
  <si>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</si>
  <si>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</si>
  <si>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</si>
  <si>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</si>
  <si>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</si>
  <si>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</si>
  <si>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</si>
  <si>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</si>
  <si>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</si>
  <si>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</si>
  <si>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</si>
  <si>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</si>
  <si>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</si>
  <si>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</si>
  <si>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</si>
  <si>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</si>
  <si>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</si>
  <si>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</si>
  <si>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</si>
  <si>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</si>
  <si>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</si>
  <si>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</si>
  <si>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</si>
  <si>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</si>
  <si>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</si>
  <si>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</si>
  <si>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</si>
  <si>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</si>
  <si>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</si>
  <si>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</si>
  <si>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</si>
  <si>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</si>
  <si>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</si>
  <si>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</si>
  <si>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</si>
  <si>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</si>
  <si>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</si>
  <si>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</si>
  <si>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</si>
  <si>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</si>
  <si>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</si>
  <si>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</si>
  <si>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</si>
  <si>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</si>
  <si>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</si>
  <si>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</si>
  <si>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</si>
  <si>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</si>
  <si>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</si>
  <si>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</si>
  <si>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</si>
  <si>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</si>
  <si>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</si>
  <si>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</si>
  <si>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</si>
  <si>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</si>
  <si>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</si>
  <si>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</si>
  <si>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</si>
  <si>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</si>
  <si>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</si>
  <si>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</si>
  <si>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</si>
  <si>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</si>
  <si>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</si>
  <si>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</si>
  <si>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</si>
  <si>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</si>
  <si>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</si>
  <si>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</si>
  <si>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</si>
  <si>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</si>
  <si>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</si>
  <si>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</si>
  <si>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</si>
  <si>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</si>
  <si>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</si>
  <si>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</si>
  <si>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</si>
  <si>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</si>
  <si>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</si>
  <si>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</si>
  <si>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</si>
  <si>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</si>
  <si>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</si>
  <si>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</si>
  <si>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</si>
  <si>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</si>
  <si>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</si>
  <si>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</si>
  <si>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</si>
  <si>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</si>
  <si>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</si>
  <si>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</si>
  <si>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</si>
  <si>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</si>
  <si>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</si>
  <si>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</si>
  <si>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</si>
  <si>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</si>
  <si>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</si>
  <si>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</si>
  <si>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</si>
  <si>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</si>
  <si>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</si>
  <si>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</si>
  <si>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</si>
  <si>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</si>
  <si>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</si>
  <si>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</si>
  <si>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</si>
  <si>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</si>
  <si>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</si>
  <si>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</si>
  <si>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</si>
  <si>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</si>
  <si>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</si>
  <si>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</si>
  <si>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</si>
  <si>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</si>
  <si>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</si>
  <si>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</si>
  <si>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</si>
  <si>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</si>
  <si>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</si>
  <si>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</si>
  <si>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</si>
  <si>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</si>
  <si>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</si>
  <si>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</si>
  <si>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</si>
  <si>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</si>
  <si>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</si>
  <si>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</si>
  <si>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</si>
  <si>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</si>
  <si>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</si>
  <si>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</si>
  <si>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</si>
  <si>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</si>
  <si>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</si>
  <si>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</si>
  <si>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</si>
  <si>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</si>
  <si>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</si>
  <si>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</si>
  <si>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</si>
  <si>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</si>
  <si>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</si>
  <si>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</si>
  <si>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</si>
  <si>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</si>
  <si>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</si>
  <si>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</si>
  <si>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</si>
  <si>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</si>
  <si>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</si>
  <si>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</si>
  <si>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</si>
  <si>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</si>
  <si>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</si>
  <si>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</si>
  <si>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</si>
  <si>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</si>
  <si>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</si>
  <si>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</si>
  <si>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</si>
  <si>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</si>
  <si>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</si>
  <si>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</si>
  <si>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</si>
  <si>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</si>
  <si>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</si>
  <si>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</si>
  <si>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</si>
  <si>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</si>
  <si>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</si>
  <si>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</si>
  <si>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</si>
  <si>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</si>
  <si>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</si>
  <si>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</si>
  <si>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</si>
  <si>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</si>
  <si>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</si>
  <si>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</si>
  <si>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</si>
  <si>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</si>
  <si>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</si>
  <si>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</si>
  <si>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</si>
  <si>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</si>
  <si>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</si>
  <si>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</si>
  <si>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</si>
  <si>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</si>
  <si>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</si>
  <si>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</si>
  <si>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</si>
  <si>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</si>
  <si>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</si>
  <si>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</si>
  <si>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</si>
  <si>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</si>
  <si>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</si>
  <si>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</si>
  <si>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</si>
  <si>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</si>
  <si>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</si>
  <si>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</si>
  <si>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</si>
  <si>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</si>
  <si>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</si>
  <si>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</si>
  <si>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</si>
  <si>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</si>
  <si>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</si>
  <si>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</si>
  <si>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</si>
  <si>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</si>
  <si>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</si>
  <si>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</si>
  <si>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</si>
  <si>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</si>
  <si>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</si>
  <si>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</si>
  <si>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</si>
  <si>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</si>
  <si>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</si>
  <si>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</si>
  <si>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</si>
  <si>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</si>
  <si>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</si>
  <si>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</si>
  <si>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</si>
  <si>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</si>
  <si>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</si>
  <si>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</si>
  <si>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</si>
  <si>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</si>
  <si>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</si>
  <si>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</si>
  <si>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</si>
  <si>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</si>
  <si>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</si>
  <si>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</si>
  <si>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</si>
  <si>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</si>
  <si>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</si>
  <si>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</si>
  <si>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</si>
  <si>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</si>
  <si>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</si>
  <si>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</si>
  <si>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</si>
  <si>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</si>
  <si>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</si>
  <si>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</si>
  <si>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</si>
  <si>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</si>
  <si>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</si>
  <si>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</si>
  <si>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</si>
  <si>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</si>
  <si>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</si>
  <si>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</si>
  <si>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</si>
  <si>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</si>
  <si>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</si>
  <si>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</si>
  <si>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</si>
  <si>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</si>
  <si>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</si>
  <si>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</si>
  <si>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</si>
  <si>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</si>
  <si>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</si>
  <si>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</si>
  <si>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</si>
  <si>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</si>
  <si>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</si>
  <si>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</si>
  <si>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</si>
  <si>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</si>
  <si>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</si>
  <si>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</si>
  <si>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</si>
  <si>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</si>
  <si>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</si>
  <si>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</si>
  <si>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</si>
  <si>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</si>
  <si>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</si>
  <si>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</si>
  <si>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</si>
  <si>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</si>
  <si>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</si>
  <si>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</si>
  <si>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</si>
  <si>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</si>
  <si>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</si>
  <si>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</si>
  <si>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</si>
  <si>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</si>
  <si>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</si>
  <si>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</si>
  <si>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</si>
  <si>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</si>
  <si>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</si>
  <si>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</si>
  <si>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</si>
  <si>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</si>
  <si>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</si>
  <si>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</si>
  <si>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</si>
  <si>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</si>
  <si>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</si>
  <si>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</si>
  <si>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</si>
  <si>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</si>
  <si>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</si>
  <si>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</si>
  <si>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</si>
  <si>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</si>
  <si>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</si>
  <si>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</si>
  <si>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</si>
  <si>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</si>
  <si>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</si>
  <si>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</si>
  <si>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</si>
  <si>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</si>
  <si>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</si>
  <si>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</si>
  <si>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</si>
  <si>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</si>
  <si>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</si>
  <si>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</si>
  <si>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</si>
  <si>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</si>
  <si>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</si>
  <si>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</si>
  <si>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</si>
  <si>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</si>
  <si>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</si>
  <si>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</si>
  <si>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</si>
  <si>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</si>
  <si>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</si>
  <si>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</si>
  <si>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</si>
  <si>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</si>
  <si>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</si>
  <si>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</si>
  <si>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</si>
  <si>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</si>
  <si>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</si>
  <si>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</si>
  <si>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</si>
  <si>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</si>
  <si>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</si>
  <si>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</si>
  <si>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</si>
  <si>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</si>
  <si>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</si>
  <si>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</si>
  <si>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</si>
  <si>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</si>
  <si>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</si>
  <si>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</si>
  <si>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</si>
  <si>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</si>
  <si>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</si>
  <si>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</si>
  <si>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</si>
  <si>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</si>
  <si>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</si>
  <si>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</si>
  <si>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</si>
  <si>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თუჯის ჩარჩო ხუფი 65 სმ</t>
  </si>
  <si>
    <t>ზედნადები ხარჯები</t>
  </si>
  <si>
    <t>დ.ღ.გ.</t>
  </si>
  <si>
    <t>gwp</t>
  </si>
  <si>
    <t xml:space="preserve">ეთერ ბორცვაძის ქ. №6 (ს.კ.01.13.01.005.030), წყალსადენის გარე ქსელის მოწყობა. დამკვეთი: შპს ,,ქართულ-ამერიკული სამედიცინო უნივერსიტეტი'' 
</t>
  </si>
  <si>
    <t>ტრანშეის კონტურებში არსებული ასფალტის საფარის ჩახერხვა 10 სმ სიღრმეზე ფრეზით</t>
  </si>
  <si>
    <t>თხევადი ბიტუმი ნავთობის</t>
  </si>
  <si>
    <t>დამუშავებული, გვერძე დაყრილი გრუნტის დატვირთვა ექსკავატორით ავ/თვითმცლელზე</t>
  </si>
  <si>
    <t>დამუშავებული, გვერძე დაყრილი გრუნტის დატვირთვა ხელით ავ/თვითმცლელზე</t>
  </si>
  <si>
    <t>გრუნტის გატანა ავტოთვითმცლელებით 12 კმ</t>
  </si>
  <si>
    <t>17-1</t>
  </si>
  <si>
    <t>19</t>
  </si>
  <si>
    <t>ლითონის ელემენტების შეღებვა ანტიკოროზიული ლაქით</t>
  </si>
  <si>
    <t>30</t>
  </si>
  <si>
    <t>36-2</t>
  </si>
  <si>
    <t>37-2</t>
  </si>
  <si>
    <t>წყლის ფილტრის მოწყობა 
d=80 მმ PN16</t>
  </si>
  <si>
    <t>წყლის ფილტრი d=80 მმ PN16</t>
  </si>
  <si>
    <t>50</t>
  </si>
  <si>
    <t>პოლიეთილენის სახშობი d=160 მმ</t>
  </si>
  <si>
    <t>პოლიეთილენის სახშობი d=110 მმ</t>
  </si>
  <si>
    <t>პოლიეთილენის ელ.მუხლის მოწყობა PN16 d=160 მმ 90°</t>
  </si>
  <si>
    <t>დამტვრეული ასფალტის ნატეხების დატვირთვა ავ/თვითმც. და გატანა</t>
  </si>
  <si>
    <t>ასფალტობეტონის საფარის აღდგენა სისქით 10 სმ მსხვილმარცვლოვანი 6 სმ, და წვრილმარცვლოვანი 4 სმ</t>
  </si>
  <si>
    <t>IV კატ. გრუნტის დამუშავება ექსკავატორით ჩამჩის მოცულობით 0.5 მ3 გვერძე დაყრით</t>
  </si>
  <si>
    <t>დამუშავებული გრუნტის გადაადგილება 50 მ უკუჩაყრა ბულდოზერით დატკეპვნით К0.98-1.25</t>
  </si>
  <si>
    <t>ქვიშის გადაადგილება 50 მ-ზე სამშენებლო ობიექტზე მექანიზმის გამოყენებით და თხრილში ჩაყრა</t>
  </si>
  <si>
    <t>ქვიშის (ფრაქცია 2-5 მმ) საფარის მოწყობა, დატკეპნით (K=0.98-1.25) მილის ქვეშ 15 სმ, ზემოდან 30 სმ</t>
  </si>
  <si>
    <t>თხრილის შევსება ქვიშა-ხრეშოვანი (ფრაქცია 0-80 მმ) ნარევით მექანიზმის გამოყენებით, 50 მ-ზე გადაადგილებით, დატკეპნით (K=0.98-1.25)</t>
  </si>
  <si>
    <t>თხრილის შევსება ღორღით (ფრაქცია 0-40 მმ) მექანიზმის გამოყენებით, 50 მ-ზე გადაადგილებით, დატკეპნით (K=0.98-1.25)</t>
  </si>
  <si>
    <t>ჭის ქვეშ ქვიშა-ხრეშოვანი (ფრაქცია 0-56 მმ) ნარევის ბალიშის მოწყობა 10 სმ</t>
  </si>
  <si>
    <t>წყალსადენის რკ/ბ ანაკრები წრ. ჭის D=1.5 მ Hსრ=1.96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</si>
  <si>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რკ/ბ ანაკრები წრ. ჭის D=1.5 მ Hსრ=2.16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</si>
  <si>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რკ/ბ ანაკრები წრ. ჭის D=1.00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</si>
  <si>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პოლიეთილენის მილის PE100 SDR11 PN16 d=160 მმ მონტაჟი</t>
  </si>
  <si>
    <t>წყალსადენის პოლიეთილენის მილი PE100 SDR11 PN16 d=160 მმ</t>
  </si>
  <si>
    <t>წყალსადენის პოლიეთილენის მილის PE100 SDR11 PN16 d=160 მმ ჰიდრავლიკური გამოცდა</t>
  </si>
  <si>
    <t>წყალსადენის პოლიეთილენის მილის PE100 SDR11 PN16 d=160 მმ გარეცხვა ქლორიანი წყლით</t>
  </si>
  <si>
    <t>წყალსადენის პოლიეთილენის მილის PE100 SDR11 PN16 d=110 მმ მონტაჟი</t>
  </si>
  <si>
    <t>წყალსადენის პოლიეთილენის მილი PE100 SDR11 PN16 d=110 მმ</t>
  </si>
  <si>
    <t>წყალსადენის პოლიეთილენის მილის PE100 SDR11 PN16 d=110 მმ ჰიდრავლიკური გამოცდა</t>
  </si>
  <si>
    <t>წყალსადენის პოლიეთილენის მილის PE100 SDR11 PN16 d=110 მმ გარეცხვა ქლორიანი წყლით</t>
  </si>
  <si>
    <t>წყალსადენის პოლიეთილენის მილის PE100 SDR11 PN16 d=90 მმ მონტაჟი</t>
  </si>
  <si>
    <t>წყალსადენის პოლიეთილენის მილი PE100 SDR11 PN16 d=90 მმ</t>
  </si>
  <si>
    <t>წყალსადენის პოლიეთილენის მილის PE100 SDR11 PN16 d=90 მმ ჰიდრავლიკური გამოცდა</t>
  </si>
  <si>
    <t>წყალსადენის პოლიეთილენის მილის PE100 SDR11 PN16 d=90 მმ გარეცხვა ქლორიანი წყლით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</si>
  <si>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</si>
  <si>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ჩობალის შეძენა და მოწყობა d=273 მმ</t>
  </si>
  <si>
    <t>ჩობალის შეძენა და მოწყობა d=165 მმ</t>
  </si>
  <si>
    <t>ჩობალის შეძენა და მოწყობა d=140 მმ</t>
  </si>
  <si>
    <t>პოლიეთილენის სამკაპის მოწყობა d=160/110 მმ</t>
  </si>
  <si>
    <t>პოლიეთილენის სამკაპი d=160/110 მმ</t>
  </si>
  <si>
    <t>პოლიეთილენის სამკაპის მოწყობა d=110/90 მმ</t>
  </si>
  <si>
    <t>პოლიეთილენის სამკაპი d=110/90 მმ</t>
  </si>
  <si>
    <t>პოლიეთილენის ადაპტორი მილტუჩით PN16 d=160 მმ მოწყობა</t>
  </si>
  <si>
    <t>პოლიეთილენის ადაპტორი PN16 d=160 მმ</t>
  </si>
  <si>
    <t>მილტუჩა PN16 d=160 მმ</t>
  </si>
  <si>
    <t>პოლიეთილენის ადაპტორი მილტუჩით PN16 d=110 მმ მოწყობა</t>
  </si>
  <si>
    <t>პოლიეთილენის ადაპტორი PN16 d=110 მმ</t>
  </si>
  <si>
    <t>ადაპტორის მილტუჩა PN16 d=110 მმ</t>
  </si>
  <si>
    <t>ფოლადის მილყელის მოწყობა d=159/8 მმ L=1.0 მ</t>
  </si>
  <si>
    <t>მილყელი d=159/8 მმ L=1.0 მ</t>
  </si>
  <si>
    <t>ფოლადის მილტუჩის შეძენა და მოწყობა PN16 d=150 მმ</t>
  </si>
  <si>
    <t>ფოლადის მილტუჩი PN16 d=150 მმ</t>
  </si>
  <si>
    <t>ფოლადის ჩასაკეთებელი დეტალის PN16 d=150 მმ მოწყობა</t>
  </si>
  <si>
    <t>ფოლადის ჩასაკეთებელი PN16 d=150 მმ</t>
  </si>
  <si>
    <t>ფოლადის ჩასაკეთებელი დეტალის PN16 d=100 მმ მოწყობა</t>
  </si>
  <si>
    <t>ფოლადის ჩასაკეთებელი PN16 d=100 მმ</t>
  </si>
  <si>
    <t>წყალმზომის მოწყობა d=80 მმ PN16</t>
  </si>
  <si>
    <t>წყალმზომი d=80 მმ PN16</t>
  </si>
  <si>
    <t>თუჯის ურდულის PN16 d=150 მმ მოწყობა</t>
  </si>
  <si>
    <t>თუჯის ურდული PN16 d=150 მმ</t>
  </si>
  <si>
    <t>თუჯის ურდულის PN16 d=100 მმ მოწყობა</t>
  </si>
  <si>
    <t>თუჯის ურდული PN16 d=100 მმ</t>
  </si>
  <si>
    <t>თუჯის ურდულის PN16 d=80 მმ მოწყობა</t>
  </si>
  <si>
    <t>თუჯის ურდული PN16 d=80 მმ</t>
  </si>
  <si>
    <t>ბეტონის საყრდენის მოწყობა მილის ქვეშ, ბეტონის მარკა B-25 (M-350) (300*300*350) მმ</t>
  </si>
  <si>
    <t>ბეტონის საყრდენის მოწყობა მილის ქვეშ, ბეტონის მარკა B-25 (M-350) (200*200*300) მმ</t>
  </si>
  <si>
    <t>საყრდენი ფოლადის მილის d=114/4 მმ მოწყობა ლითონის ფურცლით L=0.5 მ</t>
  </si>
  <si>
    <t>პოლიეთილენის შემაერთებელი ელ. ქუროს მოწყობა d=160 მმ</t>
  </si>
  <si>
    <t>პოლიეთილენის ელ. ქურო d=160 მმ</t>
  </si>
  <si>
    <t>პოლიეთილენის ელ.მუხლი PN16 d=160 მმ 90°</t>
  </si>
  <si>
    <t>პოლიეთილენის სახშობის მოწყობა d=160 მმ</t>
  </si>
  <si>
    <t>პოლიეთილენის სახშობის მოწყობა d=110 მმ</t>
  </si>
  <si>
    <t>საპროექტო პოლიეთილენის მილის PE100 SDR11 PN16 d=160 მმ პირიპირა შედუღებით გადაბმის ადგილების შემოწმება</t>
  </si>
  <si>
    <t>საპროექტო ფოლადის d=159/8 მმ მილის შეჭრა არსებულ ფოლადის d=200 მმ ქსელში</t>
  </si>
  <si>
    <t>ფოლადის მილი d=159/8 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</si>
</sst>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49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16" xfId="2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3" t="s">
        <v>0</v>
      </c>
      <c r="B5" s="285" t="s">
        <v>1</v>
      </c>
      <c r="C5" s="281" t="s">
        <v>2</v>
      </c>
      <c r="D5" s="281" t="s">
        <v>3</v>
      </c>
      <c r="E5" s="281" t="s">
        <v>4</v>
      </c>
      <c r="F5" s="281" t="s">
        <v>5</v>
      </c>
      <c r="G5" s="280" t="s">
        <v>6</v>
      </c>
      <c r="H5" s="280"/>
      <c r="I5" s="280" t="s">
        <v>7</v>
      </c>
      <c r="J5" s="280"/>
      <c r="K5" s="281" t="s">
        <v>8</v>
      </c>
      <c r="L5" s="281"/>
      <c r="M5" s="244" t="s">
        <v>9</v>
      </c>
    </row>
    <row r="6" spans="1:26" ht="16.5" thickBot="1" x14ac:dyDescent="0.4">
      <c r="A6" s="284"/>
      <c r="B6" s="286"/>
      <c r="C6" s="287"/>
      <c r="D6" s="287"/>
      <c r="E6" s="287"/>
      <c r="F6" s="28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97"/>
  <sheetViews>
    <sheetView showGridLines="0" tabSelected="1" zoomScale="80" zoomScaleNormal="80" workbookViewId="0">
      <pane xSplit="2" ySplit="6" topLeftCell="C73" activePane="bottomRight" state="frozen"/>
      <selection pane="topRight" activeCell="C1" sqref="C1"/>
      <selection pane="bottomLeft" activeCell="A7" sqref="A7"/>
      <selection pane="bottomRight" activeCell="J85" sqref="J85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812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9"/>
    </row>
    <row r="3" spans="1:10" ht="21.75" customHeight="1" thickBot="1" x14ac:dyDescent="0.4">
      <c r="A3" s="28"/>
      <c r="C3" s="29"/>
      <c r="D3" s="29"/>
      <c r="E3" s="29"/>
      <c r="F3" s="29"/>
      <c r="G3" s="270"/>
    </row>
    <row r="4" spans="1:10" ht="18" customHeight="1" thickBot="1" x14ac:dyDescent="0.4">
      <c r="A4" s="283" t="s">
        <v>0</v>
      </c>
      <c r="B4" s="281" t="s">
        <v>2</v>
      </c>
      <c r="C4" s="281" t="s">
        <v>3</v>
      </c>
      <c r="D4" s="281" t="s">
        <v>767</v>
      </c>
      <c r="E4" s="288" t="s">
        <v>10</v>
      </c>
      <c r="F4" s="285" t="s">
        <v>768</v>
      </c>
      <c r="G4" s="271"/>
    </row>
    <row r="5" spans="1:10" ht="16.5" thickBot="1" x14ac:dyDescent="0.4">
      <c r="A5" s="284"/>
      <c r="B5" s="287"/>
      <c r="C5" s="287"/>
      <c r="D5" s="287"/>
      <c r="E5" s="289"/>
      <c r="F5" s="286"/>
      <c r="G5" s="272"/>
      <c r="H5" s="268"/>
      <c r="I5" s="268"/>
      <c r="J5" s="268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43">
        <v>1</v>
      </c>
      <c r="B7" s="252" t="s">
        <v>813</v>
      </c>
      <c r="C7" s="39" t="s">
        <v>27</v>
      </c>
      <c r="D7" s="41">
        <v>1480</v>
      </c>
      <c r="E7" s="41"/>
      <c r="F7" s="41"/>
      <c r="G7" s="255" t="s">
        <v>805</v>
      </c>
    </row>
    <row r="8" spans="1:10" s="67" customFormat="1" ht="16.5" x14ac:dyDescent="0.35">
      <c r="A8" s="43">
        <v>2</v>
      </c>
      <c r="B8" s="252" t="s">
        <v>43</v>
      </c>
      <c r="C8" s="39" t="s">
        <v>773</v>
      </c>
      <c r="D8" s="41">
        <v>226.3</v>
      </c>
      <c r="E8" s="41"/>
      <c r="F8" s="41"/>
      <c r="G8" s="255" t="s">
        <v>805</v>
      </c>
    </row>
    <row r="9" spans="1:10" s="67" customFormat="1" ht="16.5" x14ac:dyDescent="0.35">
      <c r="A9" s="253">
        <v>3</v>
      </c>
      <c r="B9" s="254" t="s">
        <v>830</v>
      </c>
      <c r="C9" s="70" t="s">
        <v>773</v>
      </c>
      <c r="D9" s="72">
        <v>226.3</v>
      </c>
      <c r="E9" s="41"/>
      <c r="F9" s="41"/>
      <c r="G9" s="255" t="s">
        <v>805</v>
      </c>
    </row>
    <row r="10" spans="1:10" s="67" customFormat="1" ht="16.5" x14ac:dyDescent="0.35">
      <c r="A10" s="82">
        <v>4</v>
      </c>
      <c r="B10" s="8" t="s">
        <v>831</v>
      </c>
      <c r="C10" s="84" t="s">
        <v>777</v>
      </c>
      <c r="D10" s="85">
        <v>2263</v>
      </c>
      <c r="E10" s="41"/>
      <c r="F10" s="41"/>
      <c r="G10" s="255" t="s">
        <v>805</v>
      </c>
    </row>
    <row r="11" spans="1:10" x14ac:dyDescent="0.35">
      <c r="A11" s="82" t="s">
        <v>322</v>
      </c>
      <c r="B11" s="8" t="s">
        <v>814</v>
      </c>
      <c r="C11" s="84" t="s">
        <v>19</v>
      </c>
      <c r="D11" s="85">
        <v>2.7155999999999998</v>
      </c>
      <c r="E11" s="41"/>
      <c r="F11" s="41"/>
      <c r="G11" s="255" t="s">
        <v>804</v>
      </c>
    </row>
    <row r="12" spans="1:10" ht="16.5" x14ac:dyDescent="0.35">
      <c r="A12" s="113">
        <v>5</v>
      </c>
      <c r="B12" s="252" t="s">
        <v>806</v>
      </c>
      <c r="C12" s="84" t="s">
        <v>773</v>
      </c>
      <c r="D12" s="41">
        <v>662.49900000000002</v>
      </c>
      <c r="E12" s="41"/>
      <c r="F12" s="41"/>
      <c r="G12" s="255" t="s">
        <v>805</v>
      </c>
    </row>
    <row r="13" spans="1:10" ht="16.5" x14ac:dyDescent="0.35">
      <c r="A13" s="113">
        <v>6</v>
      </c>
      <c r="B13" s="252" t="s">
        <v>807</v>
      </c>
      <c r="C13" s="84" t="s">
        <v>773</v>
      </c>
      <c r="D13" s="41">
        <v>184.02699999999999</v>
      </c>
      <c r="E13" s="41"/>
      <c r="F13" s="41"/>
      <c r="G13" s="255" t="s">
        <v>805</v>
      </c>
    </row>
    <row r="14" spans="1:10" ht="16.5" x14ac:dyDescent="0.35">
      <c r="A14" s="257">
        <v>7</v>
      </c>
      <c r="B14" s="254" t="s">
        <v>815</v>
      </c>
      <c r="C14" s="70" t="s">
        <v>773</v>
      </c>
      <c r="D14" s="72">
        <v>165.62430000000001</v>
      </c>
      <c r="E14" s="41"/>
      <c r="F14" s="41"/>
      <c r="G14" s="255" t="s">
        <v>805</v>
      </c>
    </row>
    <row r="15" spans="1:10" s="67" customFormat="1" ht="16.5" x14ac:dyDescent="0.35">
      <c r="A15" s="113">
        <v>8</v>
      </c>
      <c r="B15" s="254" t="s">
        <v>816</v>
      </c>
      <c r="C15" s="84" t="s">
        <v>773</v>
      </c>
      <c r="D15" s="41">
        <v>18.402699999999999</v>
      </c>
      <c r="E15" s="41"/>
      <c r="F15" s="41"/>
      <c r="G15" s="255" t="s">
        <v>805</v>
      </c>
    </row>
    <row r="16" spans="1:10" s="67" customFormat="1" x14ac:dyDescent="0.35">
      <c r="A16" s="113">
        <v>9</v>
      </c>
      <c r="B16" s="252" t="s">
        <v>817</v>
      </c>
      <c r="C16" s="84" t="s">
        <v>19</v>
      </c>
      <c r="D16" s="41">
        <v>1650.7257</v>
      </c>
      <c r="E16" s="41"/>
      <c r="F16" s="41"/>
      <c r="G16" s="255" t="s">
        <v>805</v>
      </c>
    </row>
    <row r="17" spans="1:218" ht="16.5" x14ac:dyDescent="0.35">
      <c r="A17" s="134">
        <v>10</v>
      </c>
      <c r="B17" s="262" t="s">
        <v>832</v>
      </c>
      <c r="C17" s="84" t="s">
        <v>773</v>
      </c>
      <c r="D17" s="52">
        <v>7.0209999999999999</v>
      </c>
      <c r="E17" s="41"/>
      <c r="F17" s="41"/>
      <c r="G17" s="255" t="s">
        <v>805</v>
      </c>
    </row>
    <row r="18" spans="1:218" ht="16.5" x14ac:dyDescent="0.35">
      <c r="A18" s="113">
        <v>11</v>
      </c>
      <c r="B18" s="256" t="s">
        <v>833</v>
      </c>
      <c r="C18" s="84" t="s">
        <v>773</v>
      </c>
      <c r="D18" s="85">
        <v>7.0209999999999999</v>
      </c>
      <c r="E18" s="41"/>
      <c r="F18" s="41"/>
      <c r="G18" s="255" t="s">
        <v>805</v>
      </c>
    </row>
    <row r="19" spans="1:218" s="67" customFormat="1" ht="16.5" x14ac:dyDescent="0.35">
      <c r="A19" s="113">
        <v>12</v>
      </c>
      <c r="B19" s="256" t="s">
        <v>834</v>
      </c>
      <c r="C19" s="84" t="s">
        <v>773</v>
      </c>
      <c r="D19" s="85">
        <v>998.38800000000003</v>
      </c>
      <c r="E19" s="41"/>
      <c r="F19" s="41"/>
      <c r="G19" s="255" t="s">
        <v>805</v>
      </c>
    </row>
    <row r="20" spans="1:218" ht="16.5" x14ac:dyDescent="0.35">
      <c r="A20" s="125">
        <v>13</v>
      </c>
      <c r="B20" s="261" t="s">
        <v>835</v>
      </c>
      <c r="C20" s="39" t="s">
        <v>773</v>
      </c>
      <c r="D20" s="41">
        <v>998.38800000000003</v>
      </c>
      <c r="E20" s="41"/>
      <c r="F20" s="41"/>
      <c r="G20" s="255" t="s">
        <v>805</v>
      </c>
    </row>
    <row r="21" spans="1:218" ht="16.5" x14ac:dyDescent="0.35">
      <c r="A21" s="113">
        <v>14</v>
      </c>
      <c r="B21" s="256" t="s">
        <v>836</v>
      </c>
      <c r="C21" s="84" t="s">
        <v>773</v>
      </c>
      <c r="D21" s="85">
        <v>180.89599999999999</v>
      </c>
      <c r="E21" s="41"/>
      <c r="F21" s="41"/>
      <c r="G21" s="255" t="s">
        <v>805</v>
      </c>
    </row>
    <row r="22" spans="1:218" ht="16.5" x14ac:dyDescent="0.35">
      <c r="A22" s="43" t="s">
        <v>547</v>
      </c>
      <c r="B22" s="256" t="s">
        <v>837</v>
      </c>
      <c r="C22" s="84" t="s">
        <v>773</v>
      </c>
      <c r="D22" s="85">
        <v>104.94199999999999</v>
      </c>
      <c r="E22" s="41"/>
      <c r="F22" s="41"/>
      <c r="G22" s="255" t="s">
        <v>805</v>
      </c>
    </row>
    <row r="23" spans="1:218" ht="16.5" x14ac:dyDescent="0.35">
      <c r="A23" s="113">
        <v>16</v>
      </c>
      <c r="B23" s="8" t="s">
        <v>838</v>
      </c>
      <c r="C23" s="84" t="s">
        <v>773</v>
      </c>
      <c r="D23" s="279">
        <v>1.9419999999999999</v>
      </c>
      <c r="E23" s="41"/>
      <c r="F23" s="41"/>
      <c r="G23" s="255" t="s">
        <v>805</v>
      </c>
    </row>
    <row r="24" spans="1:218" s="67" customFormat="1" x14ac:dyDescent="0.35">
      <c r="A24" s="68" t="s">
        <v>467</v>
      </c>
      <c r="B24" s="259" t="s">
        <v>839</v>
      </c>
      <c r="C24" s="70" t="s">
        <v>78</v>
      </c>
      <c r="D24" s="278">
        <v>1</v>
      </c>
      <c r="E24" s="41"/>
      <c r="F24" s="41"/>
      <c r="G24" s="255" t="s">
        <v>805</v>
      </c>
    </row>
    <row r="25" spans="1:218" x14ac:dyDescent="0.35">
      <c r="A25" s="68" t="s">
        <v>818</v>
      </c>
      <c r="B25" s="259" t="s">
        <v>808</v>
      </c>
      <c r="C25" s="51" t="s">
        <v>28</v>
      </c>
      <c r="D25" s="54">
        <v>1</v>
      </c>
      <c r="E25" s="41"/>
      <c r="F25" s="41"/>
      <c r="G25" s="255" t="s">
        <v>811</v>
      </c>
      <c r="H25" s="90"/>
    </row>
    <row r="26" spans="1:218" x14ac:dyDescent="0.35">
      <c r="A26" s="68" t="s">
        <v>548</v>
      </c>
      <c r="B26" s="259" t="s">
        <v>840</v>
      </c>
      <c r="C26" s="70" t="s">
        <v>78</v>
      </c>
      <c r="D26" s="278">
        <v>1</v>
      </c>
      <c r="E26" s="41"/>
      <c r="F26" s="41"/>
      <c r="G26" s="255" t="s">
        <v>805</v>
      </c>
      <c r="H26" s="90"/>
    </row>
    <row r="27" spans="1:218" x14ac:dyDescent="0.45">
      <c r="A27" s="68" t="s">
        <v>549</v>
      </c>
      <c r="B27" s="259" t="s">
        <v>808</v>
      </c>
      <c r="C27" s="51" t="s">
        <v>28</v>
      </c>
      <c r="D27" s="54">
        <v>1</v>
      </c>
      <c r="E27" s="41"/>
      <c r="F27" s="41"/>
      <c r="G27" s="255" t="s">
        <v>811</v>
      </c>
      <c r="H27" s="90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/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258"/>
      <c r="DD27" s="258"/>
      <c r="DE27" s="258"/>
      <c r="DF27" s="258"/>
      <c r="DG27" s="258"/>
      <c r="DH27" s="258"/>
      <c r="DI27" s="258"/>
      <c r="DJ27" s="258"/>
      <c r="DK27" s="258"/>
      <c r="DL27" s="258"/>
      <c r="DM27" s="258"/>
      <c r="DN27" s="258"/>
      <c r="DO27" s="258"/>
      <c r="DP27" s="258"/>
      <c r="DQ27" s="258"/>
      <c r="DR27" s="258"/>
      <c r="DS27" s="258"/>
      <c r="DT27" s="258"/>
      <c r="DU27" s="258"/>
      <c r="DV27" s="258"/>
      <c r="DW27" s="258"/>
      <c r="DX27" s="258"/>
      <c r="DY27" s="258"/>
      <c r="DZ27" s="258"/>
      <c r="EA27" s="258"/>
      <c r="EB27" s="258"/>
      <c r="EC27" s="258"/>
      <c r="ED27" s="258"/>
      <c r="EE27" s="258"/>
      <c r="EF27" s="258"/>
      <c r="EG27" s="258"/>
      <c r="EH27" s="258"/>
      <c r="EI27" s="258"/>
      <c r="EJ27" s="258"/>
      <c r="EK27" s="258"/>
      <c r="EL27" s="258"/>
      <c r="EM27" s="258"/>
      <c r="EN27" s="258"/>
      <c r="EO27" s="258"/>
      <c r="EP27" s="258"/>
      <c r="EQ27" s="258"/>
      <c r="ER27" s="258"/>
      <c r="ES27" s="258"/>
      <c r="ET27" s="258"/>
      <c r="EU27" s="258"/>
      <c r="EV27" s="258"/>
      <c r="EW27" s="258"/>
      <c r="EX27" s="258"/>
      <c r="EY27" s="258"/>
      <c r="EZ27" s="258"/>
      <c r="FA27" s="258"/>
      <c r="FB27" s="258"/>
      <c r="FC27" s="258"/>
      <c r="FD27" s="258"/>
      <c r="FE27" s="258"/>
      <c r="FF27" s="258"/>
      <c r="FG27" s="258"/>
      <c r="FH27" s="258"/>
      <c r="FI27" s="258"/>
      <c r="FJ27" s="258"/>
      <c r="FK27" s="258"/>
      <c r="FL27" s="258"/>
      <c r="FM27" s="258"/>
      <c r="FN27" s="258"/>
      <c r="FO27" s="258"/>
      <c r="FP27" s="258"/>
      <c r="FQ27" s="258"/>
      <c r="FR27" s="258"/>
      <c r="FS27" s="258"/>
      <c r="FT27" s="258"/>
      <c r="FU27" s="258"/>
      <c r="FV27" s="258"/>
      <c r="FW27" s="258"/>
      <c r="FX27" s="258"/>
      <c r="FY27" s="258"/>
      <c r="FZ27" s="258"/>
      <c r="GA27" s="258"/>
      <c r="GB27" s="258"/>
      <c r="GC27" s="258"/>
      <c r="GD27" s="258"/>
      <c r="GE27" s="258"/>
      <c r="GF27" s="258"/>
      <c r="GG27" s="258"/>
      <c r="GH27" s="258"/>
      <c r="GI27" s="258"/>
      <c r="GJ27" s="258"/>
      <c r="GK27" s="258"/>
      <c r="GL27" s="258"/>
      <c r="GM27" s="258"/>
      <c r="GN27" s="258"/>
      <c r="GO27" s="258"/>
      <c r="GP27" s="258"/>
      <c r="GQ27" s="258"/>
      <c r="GR27" s="258"/>
      <c r="GS27" s="258"/>
      <c r="GT27" s="258"/>
      <c r="GU27" s="258"/>
      <c r="GV27" s="258"/>
      <c r="GW27" s="258"/>
      <c r="GX27" s="258"/>
      <c r="GY27" s="258"/>
      <c r="GZ27" s="258"/>
      <c r="HA27" s="258"/>
      <c r="HB27" s="258"/>
      <c r="HC27" s="258"/>
      <c r="HD27" s="258"/>
      <c r="HE27" s="258"/>
      <c r="HF27" s="258"/>
      <c r="HG27" s="258"/>
      <c r="HH27" s="258"/>
      <c r="HI27" s="258"/>
      <c r="HJ27" s="258"/>
    </row>
    <row r="28" spans="1:218" x14ac:dyDescent="0.45">
      <c r="A28" s="68" t="s">
        <v>819</v>
      </c>
      <c r="B28" s="259" t="s">
        <v>841</v>
      </c>
      <c r="C28" s="70" t="s">
        <v>78</v>
      </c>
      <c r="D28" s="278">
        <v>1</v>
      </c>
      <c r="E28" s="41"/>
      <c r="F28" s="41"/>
      <c r="G28" s="255" t="s">
        <v>805</v>
      </c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258"/>
      <c r="CA28" s="258"/>
      <c r="CB28" s="258"/>
      <c r="CC28" s="258"/>
      <c r="CD28" s="258"/>
      <c r="CE28" s="258"/>
      <c r="CF28" s="258"/>
      <c r="CG28" s="258"/>
      <c r="CH28" s="258"/>
      <c r="CI28" s="258"/>
      <c r="CJ28" s="258"/>
      <c r="CK28" s="258"/>
      <c r="CL28" s="258"/>
      <c r="CM28" s="258"/>
      <c r="CN28" s="258"/>
      <c r="CO28" s="258"/>
      <c r="CP28" s="258"/>
      <c r="CQ28" s="258"/>
      <c r="CR28" s="258"/>
      <c r="CS28" s="258"/>
      <c r="CT28" s="258"/>
      <c r="CU28" s="258"/>
      <c r="CV28" s="258"/>
      <c r="CW28" s="258"/>
      <c r="CX28" s="258"/>
      <c r="CY28" s="258"/>
      <c r="CZ28" s="258"/>
      <c r="DA28" s="258"/>
      <c r="DB28" s="258"/>
      <c r="DC28" s="258"/>
      <c r="DD28" s="258"/>
      <c r="DE28" s="258"/>
      <c r="DF28" s="258"/>
      <c r="DG28" s="258"/>
      <c r="DH28" s="258"/>
      <c r="DI28" s="258"/>
      <c r="DJ28" s="258"/>
      <c r="DK28" s="258"/>
      <c r="DL28" s="258"/>
      <c r="DM28" s="258"/>
      <c r="DN28" s="258"/>
      <c r="DO28" s="258"/>
      <c r="DP28" s="258"/>
      <c r="DQ28" s="258"/>
      <c r="DR28" s="258"/>
      <c r="DS28" s="258"/>
      <c r="DT28" s="258"/>
      <c r="DU28" s="258"/>
      <c r="DV28" s="258"/>
      <c r="DW28" s="258"/>
      <c r="DX28" s="258"/>
      <c r="DY28" s="258"/>
      <c r="DZ28" s="258"/>
      <c r="EA28" s="258"/>
      <c r="EB28" s="258"/>
      <c r="EC28" s="258"/>
      <c r="ED28" s="258"/>
      <c r="EE28" s="258"/>
      <c r="EF28" s="258"/>
      <c r="EG28" s="258"/>
      <c r="EH28" s="258"/>
      <c r="EI28" s="258"/>
      <c r="EJ28" s="258"/>
      <c r="EK28" s="258"/>
      <c r="EL28" s="258"/>
      <c r="EM28" s="258"/>
      <c r="EN28" s="258"/>
      <c r="EO28" s="258"/>
      <c r="EP28" s="258"/>
      <c r="EQ28" s="258"/>
      <c r="ER28" s="258"/>
      <c r="ES28" s="258"/>
      <c r="ET28" s="258"/>
      <c r="EU28" s="258"/>
      <c r="EV28" s="258"/>
      <c r="EW28" s="258"/>
      <c r="EX28" s="258"/>
      <c r="EY28" s="258"/>
      <c r="EZ28" s="258"/>
      <c r="FA28" s="258"/>
      <c r="FB28" s="258"/>
      <c r="FC28" s="258"/>
      <c r="FD28" s="258"/>
      <c r="FE28" s="258"/>
      <c r="FF28" s="258"/>
      <c r="FG28" s="258"/>
      <c r="FH28" s="258"/>
      <c r="FI28" s="258"/>
      <c r="FJ28" s="258"/>
      <c r="FK28" s="258"/>
      <c r="FL28" s="258"/>
      <c r="FM28" s="258"/>
      <c r="FN28" s="258"/>
      <c r="FO28" s="258"/>
      <c r="FP28" s="258"/>
      <c r="FQ28" s="258"/>
      <c r="FR28" s="258"/>
      <c r="FS28" s="258"/>
      <c r="FT28" s="258"/>
      <c r="FU28" s="258"/>
      <c r="FV28" s="258"/>
      <c r="FW28" s="258"/>
      <c r="FX28" s="258"/>
      <c r="FY28" s="258"/>
      <c r="FZ28" s="258"/>
      <c r="GA28" s="258"/>
      <c r="GB28" s="258"/>
      <c r="GC28" s="258"/>
      <c r="GD28" s="258"/>
      <c r="GE28" s="258"/>
      <c r="GF28" s="258"/>
      <c r="GG28" s="258"/>
      <c r="GH28" s="258"/>
      <c r="GI28" s="258"/>
      <c r="GJ28" s="258"/>
      <c r="GK28" s="258"/>
      <c r="GL28" s="258"/>
      <c r="GM28" s="258"/>
      <c r="GN28" s="258"/>
      <c r="GO28" s="258"/>
      <c r="GP28" s="258"/>
      <c r="GQ28" s="258"/>
      <c r="GR28" s="258"/>
      <c r="GS28" s="258"/>
      <c r="GT28" s="258"/>
      <c r="GU28" s="258"/>
      <c r="GV28" s="258"/>
      <c r="GW28" s="258"/>
      <c r="GX28" s="258"/>
      <c r="GY28" s="258"/>
      <c r="GZ28" s="258"/>
      <c r="HA28" s="258"/>
      <c r="HB28" s="258"/>
      <c r="HC28" s="258"/>
      <c r="HD28" s="258"/>
      <c r="HE28" s="258"/>
      <c r="HF28" s="258"/>
      <c r="HG28" s="258"/>
      <c r="HH28" s="258"/>
      <c r="HI28" s="258"/>
      <c r="HJ28" s="258"/>
    </row>
    <row r="29" spans="1:218" x14ac:dyDescent="0.45">
      <c r="A29" s="68" t="s">
        <v>552</v>
      </c>
      <c r="B29" s="259" t="s">
        <v>808</v>
      </c>
      <c r="C29" s="51" t="s">
        <v>28</v>
      </c>
      <c r="D29" s="54">
        <v>1</v>
      </c>
      <c r="E29" s="41"/>
      <c r="F29" s="41"/>
      <c r="G29" s="255" t="s">
        <v>811</v>
      </c>
      <c r="H29" s="90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258"/>
      <c r="CE29" s="258"/>
      <c r="CF29" s="258"/>
      <c r="CG29" s="258"/>
      <c r="CH29" s="258"/>
      <c r="CI29" s="258"/>
      <c r="CJ29" s="258"/>
      <c r="CK29" s="258"/>
      <c r="CL29" s="258"/>
      <c r="CM29" s="258"/>
      <c r="CN29" s="258"/>
      <c r="CO29" s="258"/>
      <c r="CP29" s="258"/>
      <c r="CQ29" s="258"/>
      <c r="CR29" s="258"/>
      <c r="CS29" s="258"/>
      <c r="CT29" s="258"/>
      <c r="CU29" s="258"/>
      <c r="CV29" s="258"/>
      <c r="CW29" s="258"/>
      <c r="CX29" s="258"/>
      <c r="CY29" s="258"/>
      <c r="CZ29" s="258"/>
      <c r="DA29" s="258"/>
      <c r="DB29" s="258"/>
      <c r="DC29" s="258"/>
      <c r="DD29" s="258"/>
      <c r="DE29" s="258"/>
      <c r="DF29" s="258"/>
      <c r="DG29" s="258"/>
      <c r="DH29" s="258"/>
      <c r="DI29" s="258"/>
      <c r="DJ29" s="258"/>
      <c r="DK29" s="258"/>
      <c r="DL29" s="258"/>
      <c r="DM29" s="258"/>
      <c r="DN29" s="258"/>
      <c r="DO29" s="258"/>
      <c r="DP29" s="258"/>
      <c r="DQ29" s="258"/>
      <c r="DR29" s="258"/>
      <c r="DS29" s="258"/>
      <c r="DT29" s="258"/>
      <c r="DU29" s="258"/>
      <c r="DV29" s="258"/>
      <c r="DW29" s="258"/>
      <c r="DX29" s="258"/>
      <c r="DY29" s="258"/>
      <c r="DZ29" s="258"/>
      <c r="EA29" s="258"/>
      <c r="EB29" s="258"/>
      <c r="EC29" s="258"/>
      <c r="ED29" s="258"/>
      <c r="EE29" s="258"/>
      <c r="EF29" s="258"/>
      <c r="EG29" s="258"/>
      <c r="EH29" s="258"/>
      <c r="EI29" s="258"/>
      <c r="EJ29" s="258"/>
      <c r="EK29" s="258"/>
      <c r="EL29" s="258"/>
      <c r="EM29" s="258"/>
      <c r="EN29" s="258"/>
      <c r="EO29" s="258"/>
      <c r="EP29" s="258"/>
      <c r="EQ29" s="258"/>
      <c r="ER29" s="258"/>
      <c r="ES29" s="258"/>
      <c r="ET29" s="258"/>
      <c r="EU29" s="258"/>
      <c r="EV29" s="258"/>
      <c r="EW29" s="258"/>
      <c r="EX29" s="258"/>
      <c r="EY29" s="258"/>
      <c r="EZ29" s="258"/>
      <c r="FA29" s="258"/>
      <c r="FB29" s="258"/>
      <c r="FC29" s="258"/>
      <c r="FD29" s="258"/>
      <c r="FE29" s="258"/>
      <c r="FF29" s="258"/>
      <c r="FG29" s="258"/>
      <c r="FH29" s="258"/>
      <c r="FI29" s="258"/>
      <c r="FJ29" s="258"/>
      <c r="FK29" s="258"/>
      <c r="FL29" s="258"/>
      <c r="FM29" s="258"/>
      <c r="FN29" s="258"/>
      <c r="FO29" s="258"/>
      <c r="FP29" s="258"/>
      <c r="FQ29" s="258"/>
      <c r="FR29" s="258"/>
      <c r="FS29" s="258"/>
      <c r="FT29" s="258"/>
      <c r="FU29" s="258"/>
      <c r="FV29" s="258"/>
      <c r="FW29" s="258"/>
      <c r="FX29" s="258"/>
      <c r="FY29" s="258"/>
      <c r="FZ29" s="258"/>
      <c r="GA29" s="258"/>
      <c r="GB29" s="258"/>
      <c r="GC29" s="258"/>
      <c r="GD29" s="258"/>
      <c r="GE29" s="258"/>
      <c r="GF29" s="258"/>
      <c r="GG29" s="258"/>
      <c r="GH29" s="258"/>
      <c r="GI29" s="258"/>
      <c r="GJ29" s="258"/>
      <c r="GK29" s="258"/>
      <c r="GL29" s="258"/>
      <c r="GM29" s="258"/>
      <c r="GN29" s="258"/>
      <c r="GO29" s="258"/>
      <c r="GP29" s="258"/>
      <c r="GQ29" s="258"/>
      <c r="GR29" s="258"/>
      <c r="GS29" s="258"/>
      <c r="GT29" s="258"/>
      <c r="GU29" s="258"/>
      <c r="GV29" s="258"/>
      <c r="GW29" s="258"/>
      <c r="GX29" s="258"/>
      <c r="GY29" s="258"/>
      <c r="GZ29" s="258"/>
      <c r="HA29" s="258"/>
      <c r="HB29" s="258"/>
      <c r="HC29" s="258"/>
      <c r="HD29" s="258"/>
      <c r="HE29" s="258"/>
      <c r="HF29" s="258"/>
      <c r="HG29" s="258"/>
      <c r="HH29" s="258"/>
      <c r="HI29" s="258"/>
      <c r="HJ29" s="258"/>
    </row>
    <row r="30" spans="1:218" s="55" customFormat="1" ht="16.5" x14ac:dyDescent="0.35">
      <c r="A30" s="113">
        <v>20</v>
      </c>
      <c r="B30" s="8" t="s">
        <v>820</v>
      </c>
      <c r="C30" s="84" t="s">
        <v>777</v>
      </c>
      <c r="D30" s="279">
        <v>5</v>
      </c>
      <c r="E30" s="41"/>
      <c r="F30" s="41"/>
      <c r="G30" s="255" t="s">
        <v>805</v>
      </c>
      <c r="H30" s="90"/>
    </row>
    <row r="31" spans="1:218" s="55" customFormat="1" x14ac:dyDescent="0.35">
      <c r="A31" s="134">
        <v>21</v>
      </c>
      <c r="B31" s="259" t="s">
        <v>842</v>
      </c>
      <c r="C31" s="51" t="s">
        <v>27</v>
      </c>
      <c r="D31" s="56">
        <v>550</v>
      </c>
      <c r="E31" s="41"/>
      <c r="F31" s="41"/>
      <c r="G31" s="255" t="s">
        <v>805</v>
      </c>
    </row>
    <row r="32" spans="1:218" s="55" customFormat="1" x14ac:dyDescent="0.35">
      <c r="A32" s="134" t="s">
        <v>556</v>
      </c>
      <c r="B32" s="259" t="s">
        <v>843</v>
      </c>
      <c r="C32" s="51" t="s">
        <v>27</v>
      </c>
      <c r="D32" s="52">
        <v>555.5</v>
      </c>
      <c r="E32" s="41"/>
      <c r="F32" s="41"/>
      <c r="G32" s="255" t="s">
        <v>811</v>
      </c>
    </row>
    <row r="33" spans="1:8" s="260" customFormat="1" x14ac:dyDescent="0.45">
      <c r="A33" s="134">
        <v>22</v>
      </c>
      <c r="B33" s="259" t="s">
        <v>844</v>
      </c>
      <c r="C33" s="51" t="s">
        <v>27</v>
      </c>
      <c r="D33" s="56">
        <v>550</v>
      </c>
      <c r="E33" s="41"/>
      <c r="F33" s="41"/>
      <c r="G33" s="255" t="s">
        <v>805</v>
      </c>
      <c r="H33" s="90"/>
    </row>
    <row r="34" spans="1:8" s="258" customFormat="1" x14ac:dyDescent="0.45">
      <c r="A34" s="134">
        <v>23</v>
      </c>
      <c r="B34" s="259" t="s">
        <v>845</v>
      </c>
      <c r="C34" s="51" t="s">
        <v>27</v>
      </c>
      <c r="D34" s="56">
        <v>550</v>
      </c>
      <c r="E34" s="41"/>
      <c r="F34" s="41"/>
      <c r="G34" s="255" t="s">
        <v>805</v>
      </c>
    </row>
    <row r="35" spans="1:8" s="258" customFormat="1" x14ac:dyDescent="0.45">
      <c r="A35" s="134">
        <v>24</v>
      </c>
      <c r="B35" s="259" t="s">
        <v>846</v>
      </c>
      <c r="C35" s="51" t="s">
        <v>27</v>
      </c>
      <c r="D35" s="56">
        <v>194</v>
      </c>
      <c r="E35" s="41"/>
      <c r="F35" s="41"/>
      <c r="G35" s="255" t="s">
        <v>805</v>
      </c>
      <c r="H35" s="90"/>
    </row>
    <row r="36" spans="1:8" s="258" customFormat="1" x14ac:dyDescent="0.45">
      <c r="A36" s="134" t="s">
        <v>562</v>
      </c>
      <c r="B36" s="259" t="s">
        <v>847</v>
      </c>
      <c r="C36" s="51" t="s">
        <v>27</v>
      </c>
      <c r="D36" s="52">
        <v>195.94</v>
      </c>
      <c r="E36" s="41"/>
      <c r="F36" s="41"/>
      <c r="G36" s="255" t="s">
        <v>811</v>
      </c>
    </row>
    <row r="37" spans="1:8" s="258" customFormat="1" x14ac:dyDescent="0.45">
      <c r="A37" s="134">
        <v>25</v>
      </c>
      <c r="B37" s="259" t="s">
        <v>848</v>
      </c>
      <c r="C37" s="51" t="s">
        <v>27</v>
      </c>
      <c r="D37" s="56">
        <v>194</v>
      </c>
      <c r="E37" s="41"/>
      <c r="F37" s="41"/>
      <c r="G37" s="255" t="s">
        <v>805</v>
      </c>
      <c r="H37" s="90"/>
    </row>
    <row r="38" spans="1:8" s="258" customFormat="1" x14ac:dyDescent="0.45">
      <c r="A38" s="134">
        <v>26</v>
      </c>
      <c r="B38" s="259" t="s">
        <v>849</v>
      </c>
      <c r="C38" s="51" t="s">
        <v>27</v>
      </c>
      <c r="D38" s="56">
        <v>194</v>
      </c>
      <c r="E38" s="41"/>
      <c r="F38" s="41"/>
      <c r="G38" s="255" t="s">
        <v>805</v>
      </c>
    </row>
    <row r="39" spans="1:8" s="258" customFormat="1" x14ac:dyDescent="0.45">
      <c r="A39" s="134">
        <v>27</v>
      </c>
      <c r="B39" s="259" t="s">
        <v>850</v>
      </c>
      <c r="C39" s="51" t="s">
        <v>27</v>
      </c>
      <c r="D39" s="56">
        <v>3</v>
      </c>
      <c r="E39" s="41"/>
      <c r="F39" s="41"/>
      <c r="G39" s="255" t="s">
        <v>805</v>
      </c>
      <c r="H39" s="90"/>
    </row>
    <row r="40" spans="1:8" x14ac:dyDescent="0.35">
      <c r="A40" s="134" t="s">
        <v>567</v>
      </c>
      <c r="B40" s="259" t="s">
        <v>851</v>
      </c>
      <c r="C40" s="51" t="s">
        <v>27</v>
      </c>
      <c r="D40" s="52">
        <v>3.0300000000000002</v>
      </c>
      <c r="E40" s="41"/>
      <c r="F40" s="41"/>
      <c r="G40" s="255" t="s">
        <v>811</v>
      </c>
    </row>
    <row r="41" spans="1:8" x14ac:dyDescent="0.35">
      <c r="A41" s="134">
        <v>28</v>
      </c>
      <c r="B41" s="259" t="s">
        <v>852</v>
      </c>
      <c r="C41" s="51" t="s">
        <v>27</v>
      </c>
      <c r="D41" s="56">
        <v>3</v>
      </c>
      <c r="E41" s="41"/>
      <c r="F41" s="41"/>
      <c r="G41" s="255" t="s">
        <v>805</v>
      </c>
      <c r="H41" s="90"/>
    </row>
    <row r="42" spans="1:8" x14ac:dyDescent="0.35">
      <c r="A42" s="134">
        <v>29</v>
      </c>
      <c r="B42" s="259" t="s">
        <v>853</v>
      </c>
      <c r="C42" s="51" t="s">
        <v>27</v>
      </c>
      <c r="D42" s="56">
        <v>3</v>
      </c>
      <c r="E42" s="41"/>
      <c r="F42" s="41"/>
      <c r="G42" s="255" t="s">
        <v>805</v>
      </c>
    </row>
    <row r="43" spans="1:8" x14ac:dyDescent="0.35">
      <c r="A43" s="82" t="s">
        <v>821</v>
      </c>
      <c r="B43" s="8" t="s">
        <v>854</v>
      </c>
      <c r="C43" s="84" t="s">
        <v>27</v>
      </c>
      <c r="D43" s="88">
        <v>747</v>
      </c>
      <c r="E43" s="41"/>
      <c r="F43" s="41"/>
      <c r="G43" s="255" t="s">
        <v>805</v>
      </c>
      <c r="H43" s="90"/>
    </row>
    <row r="44" spans="1:8" s="55" customFormat="1" x14ac:dyDescent="0.35">
      <c r="A44" s="134">
        <v>31</v>
      </c>
      <c r="B44" s="259" t="s">
        <v>855</v>
      </c>
      <c r="C44" s="51" t="s">
        <v>28</v>
      </c>
      <c r="D44" s="278">
        <v>2</v>
      </c>
      <c r="E44" s="41"/>
      <c r="F44" s="41"/>
      <c r="G44" s="255" t="s">
        <v>805</v>
      </c>
    </row>
    <row r="45" spans="1:8" s="55" customFormat="1" x14ac:dyDescent="0.35">
      <c r="A45" s="134">
        <v>32</v>
      </c>
      <c r="B45" s="259" t="s">
        <v>856</v>
      </c>
      <c r="C45" s="51" t="s">
        <v>28</v>
      </c>
      <c r="D45" s="278">
        <v>2</v>
      </c>
      <c r="E45" s="41"/>
      <c r="F45" s="41"/>
      <c r="G45" s="255" t="s">
        <v>805</v>
      </c>
      <c r="H45" s="90"/>
    </row>
    <row r="46" spans="1:8" x14ac:dyDescent="0.35">
      <c r="A46" s="134">
        <v>33</v>
      </c>
      <c r="B46" s="259" t="s">
        <v>857</v>
      </c>
      <c r="C46" s="51" t="s">
        <v>28</v>
      </c>
      <c r="D46" s="278">
        <v>2</v>
      </c>
      <c r="E46" s="41"/>
      <c r="F46" s="41"/>
      <c r="G46" s="255" t="s">
        <v>805</v>
      </c>
    </row>
    <row r="47" spans="1:8" x14ac:dyDescent="0.35">
      <c r="A47" s="134">
        <v>34</v>
      </c>
      <c r="B47" s="259" t="s">
        <v>858</v>
      </c>
      <c r="C47" s="51" t="s">
        <v>28</v>
      </c>
      <c r="D47" s="56">
        <v>1</v>
      </c>
      <c r="E47" s="41"/>
      <c r="F47" s="41"/>
      <c r="G47" s="255" t="s">
        <v>805</v>
      </c>
      <c r="H47" s="90"/>
    </row>
    <row r="48" spans="1:8" x14ac:dyDescent="0.35">
      <c r="A48" s="134" t="s">
        <v>577</v>
      </c>
      <c r="B48" s="259" t="s">
        <v>859</v>
      </c>
      <c r="C48" s="51" t="s">
        <v>28</v>
      </c>
      <c r="D48" s="56">
        <v>1</v>
      </c>
      <c r="E48" s="41"/>
      <c r="F48" s="41"/>
      <c r="G48" s="255" t="s">
        <v>811</v>
      </c>
    </row>
    <row r="49" spans="1:8" x14ac:dyDescent="0.35">
      <c r="A49" s="134">
        <v>35</v>
      </c>
      <c r="B49" s="259" t="s">
        <v>860</v>
      </c>
      <c r="C49" s="51" t="s">
        <v>28</v>
      </c>
      <c r="D49" s="56">
        <v>1</v>
      </c>
      <c r="E49" s="41"/>
      <c r="F49" s="41"/>
      <c r="G49" s="255" t="s">
        <v>805</v>
      </c>
      <c r="H49" s="90"/>
    </row>
    <row r="50" spans="1:8" x14ac:dyDescent="0.35">
      <c r="A50" s="134" t="s">
        <v>350</v>
      </c>
      <c r="B50" s="259" t="s">
        <v>861</v>
      </c>
      <c r="C50" s="51" t="s">
        <v>28</v>
      </c>
      <c r="D50" s="56">
        <v>1</v>
      </c>
      <c r="E50" s="41"/>
      <c r="F50" s="41"/>
      <c r="G50" s="255" t="s">
        <v>811</v>
      </c>
    </row>
    <row r="51" spans="1:8" x14ac:dyDescent="0.35">
      <c r="A51" s="134">
        <v>36</v>
      </c>
      <c r="B51" s="259" t="s">
        <v>862</v>
      </c>
      <c r="C51" s="51" t="s">
        <v>28</v>
      </c>
      <c r="D51" s="278">
        <v>1</v>
      </c>
      <c r="E51" s="41"/>
      <c r="F51" s="41"/>
      <c r="G51" s="255" t="s">
        <v>805</v>
      </c>
      <c r="H51" s="90"/>
    </row>
    <row r="52" spans="1:8" s="55" customFormat="1" x14ac:dyDescent="0.35">
      <c r="A52" s="55" t="s">
        <v>352</v>
      </c>
      <c r="B52" s="259" t="s">
        <v>863</v>
      </c>
      <c r="C52" s="51" t="s">
        <v>28</v>
      </c>
      <c r="D52" s="56">
        <v>1</v>
      </c>
      <c r="E52" s="41"/>
      <c r="F52" s="41"/>
      <c r="G52" s="255" t="s">
        <v>811</v>
      </c>
    </row>
    <row r="53" spans="1:8" s="55" customFormat="1" x14ac:dyDescent="0.35">
      <c r="A53" s="134" t="s">
        <v>822</v>
      </c>
      <c r="B53" s="259" t="s">
        <v>864</v>
      </c>
      <c r="C53" s="51" t="s">
        <v>28</v>
      </c>
      <c r="D53" s="56">
        <v>1</v>
      </c>
      <c r="E53" s="41"/>
      <c r="F53" s="41"/>
      <c r="G53" s="255" t="s">
        <v>804</v>
      </c>
      <c r="H53" s="90"/>
    </row>
    <row r="54" spans="1:8" x14ac:dyDescent="0.35">
      <c r="A54" s="134">
        <v>37</v>
      </c>
      <c r="B54" s="259" t="s">
        <v>865</v>
      </c>
      <c r="C54" s="51" t="s">
        <v>28</v>
      </c>
      <c r="D54" s="278">
        <v>2</v>
      </c>
      <c r="E54" s="41"/>
      <c r="F54" s="41"/>
      <c r="G54" s="255" t="s">
        <v>805</v>
      </c>
    </row>
    <row r="55" spans="1:8" x14ac:dyDescent="0.35">
      <c r="A55" s="134" t="s">
        <v>354</v>
      </c>
      <c r="B55" s="259" t="s">
        <v>866</v>
      </c>
      <c r="C55" s="51" t="s">
        <v>28</v>
      </c>
      <c r="D55" s="56">
        <v>2</v>
      </c>
      <c r="E55" s="41"/>
      <c r="F55" s="41"/>
      <c r="G55" s="255" t="s">
        <v>811</v>
      </c>
      <c r="H55" s="90"/>
    </row>
    <row r="56" spans="1:8" s="55" customFormat="1" x14ac:dyDescent="0.35">
      <c r="A56" s="49" t="s">
        <v>823</v>
      </c>
      <c r="B56" s="259" t="s">
        <v>867</v>
      </c>
      <c r="C56" s="51" t="s">
        <v>28</v>
      </c>
      <c r="D56" s="56">
        <v>2</v>
      </c>
      <c r="E56" s="41"/>
      <c r="F56" s="41"/>
      <c r="G56" s="255" t="s">
        <v>804</v>
      </c>
    </row>
    <row r="57" spans="1:8" s="55" customFormat="1" x14ac:dyDescent="0.35">
      <c r="A57" s="49" t="s">
        <v>307</v>
      </c>
      <c r="B57" s="259" t="s">
        <v>868</v>
      </c>
      <c r="C57" s="51" t="s">
        <v>28</v>
      </c>
      <c r="D57" s="278">
        <v>1</v>
      </c>
      <c r="E57" s="41"/>
      <c r="F57" s="41"/>
      <c r="G57" s="255" t="s">
        <v>805</v>
      </c>
      <c r="H57" s="90"/>
    </row>
    <row r="58" spans="1:8" s="55" customFormat="1" x14ac:dyDescent="0.35">
      <c r="A58" s="49" t="s">
        <v>579</v>
      </c>
      <c r="B58" s="259" t="s">
        <v>869</v>
      </c>
      <c r="C58" s="51" t="s">
        <v>27</v>
      </c>
      <c r="D58" s="56">
        <v>1</v>
      </c>
      <c r="E58" s="41"/>
      <c r="F58" s="41"/>
      <c r="G58" s="255" t="s">
        <v>804</v>
      </c>
    </row>
    <row r="59" spans="1:8" s="55" customFormat="1" x14ac:dyDescent="0.35">
      <c r="A59" s="134">
        <v>39</v>
      </c>
      <c r="B59" s="259" t="s">
        <v>870</v>
      </c>
      <c r="C59" s="51" t="s">
        <v>28</v>
      </c>
      <c r="D59" s="278">
        <v>1</v>
      </c>
      <c r="E59" s="41"/>
      <c r="F59" s="41"/>
      <c r="G59" s="255" t="s">
        <v>805</v>
      </c>
      <c r="H59" s="90"/>
    </row>
    <row r="60" spans="1:8" s="55" customFormat="1" x14ac:dyDescent="0.35">
      <c r="A60" s="134" t="s">
        <v>580</v>
      </c>
      <c r="B60" s="259" t="s">
        <v>871</v>
      </c>
      <c r="C60" s="51" t="s">
        <v>28</v>
      </c>
      <c r="D60" s="56">
        <v>1</v>
      </c>
      <c r="E60" s="41"/>
      <c r="F60" s="41"/>
      <c r="G60" s="255" t="s">
        <v>804</v>
      </c>
    </row>
    <row r="61" spans="1:8" s="55" customFormat="1" x14ac:dyDescent="0.35">
      <c r="A61" s="113">
        <v>40</v>
      </c>
      <c r="B61" s="8" t="s">
        <v>872</v>
      </c>
      <c r="C61" s="84" t="s">
        <v>28</v>
      </c>
      <c r="D61" s="88">
        <v>1</v>
      </c>
      <c r="E61" s="41"/>
      <c r="F61" s="41"/>
      <c r="G61" s="255" t="s">
        <v>805</v>
      </c>
      <c r="H61" s="90"/>
    </row>
    <row r="62" spans="1:8" s="55" customFormat="1" x14ac:dyDescent="0.35">
      <c r="A62" s="113" t="s">
        <v>581</v>
      </c>
      <c r="B62" s="8" t="s">
        <v>873</v>
      </c>
      <c r="C62" s="84" t="s">
        <v>28</v>
      </c>
      <c r="D62" s="88">
        <v>1</v>
      </c>
      <c r="E62" s="41"/>
      <c r="F62" s="41"/>
      <c r="G62" s="255" t="s">
        <v>811</v>
      </c>
      <c r="H62" s="90"/>
    </row>
    <row r="63" spans="1:8" s="55" customFormat="1" x14ac:dyDescent="0.35">
      <c r="A63" s="113">
        <v>41</v>
      </c>
      <c r="B63" s="8" t="s">
        <v>874</v>
      </c>
      <c r="C63" s="84" t="s">
        <v>28</v>
      </c>
      <c r="D63" s="88">
        <v>1</v>
      </c>
      <c r="E63" s="41"/>
      <c r="F63" s="41"/>
      <c r="G63" s="255" t="s">
        <v>805</v>
      </c>
    </row>
    <row r="64" spans="1:8" s="55" customFormat="1" x14ac:dyDescent="0.35">
      <c r="A64" s="113" t="s">
        <v>582</v>
      </c>
      <c r="B64" s="8" t="s">
        <v>875</v>
      </c>
      <c r="C64" s="84" t="s">
        <v>28</v>
      </c>
      <c r="D64" s="88">
        <v>1</v>
      </c>
      <c r="E64" s="41"/>
      <c r="F64" s="41"/>
      <c r="G64" s="255" t="s">
        <v>811</v>
      </c>
      <c r="H64" s="90"/>
    </row>
    <row r="65" spans="1:8" s="55" customFormat="1" x14ac:dyDescent="0.35">
      <c r="A65" s="134">
        <v>42</v>
      </c>
      <c r="B65" s="259" t="s">
        <v>824</v>
      </c>
      <c r="C65" s="51" t="s">
        <v>28</v>
      </c>
      <c r="D65" s="278">
        <v>1</v>
      </c>
      <c r="E65" s="41"/>
      <c r="F65" s="41"/>
      <c r="G65" s="255" t="s">
        <v>805</v>
      </c>
    </row>
    <row r="66" spans="1:8" s="55" customFormat="1" x14ac:dyDescent="0.35">
      <c r="A66" s="134" t="s">
        <v>583</v>
      </c>
      <c r="B66" s="259" t="s">
        <v>825</v>
      </c>
      <c r="C66" s="51" t="s">
        <v>28</v>
      </c>
      <c r="D66" s="56">
        <v>1</v>
      </c>
      <c r="E66" s="41"/>
      <c r="F66" s="41"/>
      <c r="G66" s="255" t="s">
        <v>811</v>
      </c>
      <c r="H66" s="90"/>
    </row>
    <row r="67" spans="1:8" s="55" customFormat="1" x14ac:dyDescent="0.35">
      <c r="A67" s="134">
        <v>43</v>
      </c>
      <c r="B67" s="259" t="s">
        <v>876</v>
      </c>
      <c r="C67" s="51" t="s">
        <v>28</v>
      </c>
      <c r="D67" s="278">
        <v>1</v>
      </c>
      <c r="E67" s="41"/>
      <c r="F67" s="41"/>
      <c r="G67" s="255" t="s">
        <v>805</v>
      </c>
    </row>
    <row r="68" spans="1:8" s="55" customFormat="1" x14ac:dyDescent="0.35">
      <c r="A68" s="134" t="s">
        <v>584</v>
      </c>
      <c r="B68" s="259" t="s">
        <v>877</v>
      </c>
      <c r="C68" s="51" t="s">
        <v>28</v>
      </c>
      <c r="D68" s="56">
        <v>1</v>
      </c>
      <c r="E68" s="41"/>
      <c r="F68" s="41"/>
      <c r="G68" s="255" t="s">
        <v>811</v>
      </c>
      <c r="H68" s="90"/>
    </row>
    <row r="69" spans="1:8" s="55" customFormat="1" x14ac:dyDescent="0.35">
      <c r="A69" s="113">
        <v>44</v>
      </c>
      <c r="B69" s="8" t="s">
        <v>878</v>
      </c>
      <c r="C69" s="84" t="s">
        <v>28</v>
      </c>
      <c r="D69" s="278">
        <v>1</v>
      </c>
      <c r="E69" s="41"/>
      <c r="F69" s="41"/>
      <c r="G69" s="255" t="s">
        <v>805</v>
      </c>
    </row>
    <row r="70" spans="1:8" s="55" customFormat="1" x14ac:dyDescent="0.35">
      <c r="A70" s="113" t="s">
        <v>585</v>
      </c>
      <c r="B70" s="8" t="s">
        <v>879</v>
      </c>
      <c r="C70" s="84" t="s">
        <v>28</v>
      </c>
      <c r="D70" s="88">
        <v>1</v>
      </c>
      <c r="E70" s="41"/>
      <c r="F70" s="41"/>
      <c r="G70" s="255" t="s">
        <v>811</v>
      </c>
      <c r="H70" s="90"/>
    </row>
    <row r="71" spans="1:8" s="55" customFormat="1" x14ac:dyDescent="0.35">
      <c r="A71" s="113">
        <v>45</v>
      </c>
      <c r="B71" s="8" t="s">
        <v>880</v>
      </c>
      <c r="C71" s="84" t="s">
        <v>28</v>
      </c>
      <c r="D71" s="278">
        <v>1</v>
      </c>
      <c r="E71" s="41"/>
      <c r="F71" s="41"/>
      <c r="G71" s="255" t="s">
        <v>805</v>
      </c>
    </row>
    <row r="72" spans="1:8" s="55" customFormat="1" x14ac:dyDescent="0.35">
      <c r="A72" s="113" t="s">
        <v>586</v>
      </c>
      <c r="B72" s="8" t="s">
        <v>881</v>
      </c>
      <c r="C72" s="84" t="s">
        <v>28</v>
      </c>
      <c r="D72" s="88">
        <v>1</v>
      </c>
      <c r="E72" s="41"/>
      <c r="F72" s="41"/>
      <c r="G72" s="255" t="s">
        <v>811</v>
      </c>
      <c r="H72" s="90"/>
    </row>
    <row r="73" spans="1:8" s="55" customFormat="1" x14ac:dyDescent="0.35">
      <c r="A73" s="113">
        <v>46</v>
      </c>
      <c r="B73" s="8" t="s">
        <v>882</v>
      </c>
      <c r="C73" s="84" t="s">
        <v>28</v>
      </c>
      <c r="D73" s="278">
        <v>2</v>
      </c>
      <c r="E73" s="41"/>
      <c r="F73" s="41"/>
      <c r="G73" s="255" t="s">
        <v>805</v>
      </c>
    </row>
    <row r="74" spans="1:8" s="55" customFormat="1" x14ac:dyDescent="0.35">
      <c r="A74" s="113" t="s">
        <v>587</v>
      </c>
      <c r="B74" s="8" t="s">
        <v>883</v>
      </c>
      <c r="C74" s="84" t="s">
        <v>28</v>
      </c>
      <c r="D74" s="88">
        <v>2</v>
      </c>
      <c r="E74" s="41"/>
      <c r="F74" s="41"/>
      <c r="G74" s="255" t="s">
        <v>811</v>
      </c>
      <c r="H74" s="90"/>
    </row>
    <row r="75" spans="1:8" s="55" customFormat="1" x14ac:dyDescent="0.35">
      <c r="A75" s="134">
        <v>47</v>
      </c>
      <c r="B75" s="259" t="s">
        <v>884</v>
      </c>
      <c r="C75" s="84" t="s">
        <v>28</v>
      </c>
      <c r="D75" s="278">
        <v>1</v>
      </c>
      <c r="E75" s="41"/>
      <c r="F75" s="41"/>
      <c r="G75" s="255" t="s">
        <v>805</v>
      </c>
    </row>
    <row r="76" spans="1:8" s="55" customFormat="1" x14ac:dyDescent="0.35">
      <c r="A76" s="134">
        <v>48</v>
      </c>
      <c r="B76" s="259" t="s">
        <v>885</v>
      </c>
      <c r="C76" s="84" t="s">
        <v>28</v>
      </c>
      <c r="D76" s="278">
        <v>1</v>
      </c>
      <c r="E76" s="41"/>
      <c r="F76" s="41"/>
      <c r="G76" s="255" t="s">
        <v>805</v>
      </c>
      <c r="H76" s="90"/>
    </row>
    <row r="77" spans="1:8" s="55" customFormat="1" x14ac:dyDescent="0.35">
      <c r="A77" s="134">
        <v>49</v>
      </c>
      <c r="B77" s="259" t="s">
        <v>886</v>
      </c>
      <c r="C77" s="84" t="s">
        <v>28</v>
      </c>
      <c r="D77" s="278">
        <v>1</v>
      </c>
      <c r="E77" s="41"/>
      <c r="F77" s="41"/>
      <c r="G77" s="255" t="s">
        <v>805</v>
      </c>
    </row>
    <row r="78" spans="1:8" s="55" customFormat="1" x14ac:dyDescent="0.35">
      <c r="A78" s="49" t="s">
        <v>826</v>
      </c>
      <c r="B78" s="259" t="s">
        <v>887</v>
      </c>
      <c r="C78" s="51" t="s">
        <v>28</v>
      </c>
      <c r="D78" s="56">
        <v>6</v>
      </c>
      <c r="E78" s="41"/>
      <c r="F78" s="41"/>
      <c r="G78" s="255" t="s">
        <v>805</v>
      </c>
      <c r="H78" s="90"/>
    </row>
    <row r="79" spans="1:8" s="55" customFormat="1" x14ac:dyDescent="0.35">
      <c r="A79" s="49" t="s">
        <v>591</v>
      </c>
      <c r="B79" s="259" t="s">
        <v>888</v>
      </c>
      <c r="C79" s="51" t="s">
        <v>28</v>
      </c>
      <c r="D79" s="56">
        <v>6</v>
      </c>
      <c r="E79" s="41"/>
      <c r="F79" s="41"/>
      <c r="G79" s="255" t="s">
        <v>811</v>
      </c>
    </row>
    <row r="80" spans="1:8" s="55" customFormat="1" x14ac:dyDescent="0.35">
      <c r="A80" s="113">
        <v>51</v>
      </c>
      <c r="B80" s="8" t="s">
        <v>829</v>
      </c>
      <c r="C80" s="84" t="s">
        <v>28</v>
      </c>
      <c r="D80" s="88">
        <v>2</v>
      </c>
      <c r="E80" s="41"/>
      <c r="F80" s="41"/>
      <c r="G80" s="255" t="s">
        <v>805</v>
      </c>
      <c r="H80" s="90"/>
    </row>
    <row r="81" spans="1:8" s="55" customFormat="1" x14ac:dyDescent="0.35">
      <c r="A81" s="113" t="s">
        <v>593</v>
      </c>
      <c r="B81" s="8" t="s">
        <v>889</v>
      </c>
      <c r="C81" s="84" t="s">
        <v>28</v>
      </c>
      <c r="D81" s="88">
        <v>2</v>
      </c>
      <c r="E81" s="41"/>
      <c r="F81" s="41"/>
      <c r="G81" s="255" t="s">
        <v>811</v>
      </c>
    </row>
    <row r="82" spans="1:8" s="55" customFormat="1" x14ac:dyDescent="0.35">
      <c r="A82" s="134">
        <v>52</v>
      </c>
      <c r="B82" s="259" t="s">
        <v>890</v>
      </c>
      <c r="C82" s="51" t="s">
        <v>28</v>
      </c>
      <c r="D82" s="56">
        <v>1</v>
      </c>
      <c r="E82" s="41"/>
      <c r="F82" s="41"/>
      <c r="G82" s="255" t="s">
        <v>805</v>
      </c>
      <c r="H82" s="90"/>
    </row>
    <row r="83" spans="1:8" s="55" customFormat="1" x14ac:dyDescent="0.35">
      <c r="A83" s="134" t="s">
        <v>600</v>
      </c>
      <c r="B83" s="259" t="s">
        <v>827</v>
      </c>
      <c r="C83" s="51" t="s">
        <v>28</v>
      </c>
      <c r="D83" s="56">
        <v>1</v>
      </c>
      <c r="E83" s="41"/>
      <c r="F83" s="41"/>
      <c r="G83" s="255" t="s">
        <v>811</v>
      </c>
    </row>
    <row r="84" spans="1:8" s="55" customFormat="1" x14ac:dyDescent="0.35">
      <c r="A84" s="134">
        <v>53</v>
      </c>
      <c r="B84" s="259" t="s">
        <v>891</v>
      </c>
      <c r="C84" s="51" t="s">
        <v>28</v>
      </c>
      <c r="D84" s="56">
        <v>1</v>
      </c>
      <c r="E84" s="41"/>
      <c r="F84" s="41"/>
      <c r="G84" s="255" t="s">
        <v>805</v>
      </c>
    </row>
    <row r="85" spans="1:8" s="55" customFormat="1" x14ac:dyDescent="0.35">
      <c r="A85" s="134" t="s">
        <v>606</v>
      </c>
      <c r="B85" s="259" t="s">
        <v>828</v>
      </c>
      <c r="C85" s="51" t="s">
        <v>28</v>
      </c>
      <c r="D85" s="56">
        <v>1</v>
      </c>
      <c r="E85" s="41"/>
      <c r="F85" s="41"/>
      <c r="G85" s="255" t="s">
        <v>811</v>
      </c>
      <c r="H85" s="90"/>
    </row>
    <row r="86" spans="1:8" s="55" customFormat="1" x14ac:dyDescent="0.35">
      <c r="A86" s="134">
        <v>55</v>
      </c>
      <c r="B86" s="262" t="s">
        <v>892</v>
      </c>
      <c r="C86" s="51" t="s">
        <v>211</v>
      </c>
      <c r="D86" s="278">
        <v>70</v>
      </c>
      <c r="E86" s="41"/>
      <c r="F86" s="41"/>
      <c r="G86" s="255" t="s">
        <v>805</v>
      </c>
    </row>
    <row r="87" spans="1:8" s="55" customFormat="1" x14ac:dyDescent="0.35">
      <c r="A87" s="49" t="s">
        <v>610</v>
      </c>
      <c r="B87" s="259" t="s">
        <v>893</v>
      </c>
      <c r="C87" s="51" t="s">
        <v>211</v>
      </c>
      <c r="D87" s="56">
        <v>1</v>
      </c>
      <c r="E87" s="41"/>
      <c r="F87" s="41"/>
      <c r="G87" s="255" t="s">
        <v>805</v>
      </c>
      <c r="H87" s="90"/>
    </row>
    <row r="88" spans="1:8" s="55" customFormat="1" ht="16.5" thickBot="1" x14ac:dyDescent="0.4">
      <c r="A88" s="49" t="s">
        <v>366</v>
      </c>
      <c r="B88" s="259" t="s">
        <v>894</v>
      </c>
      <c r="C88" s="51" t="s">
        <v>27</v>
      </c>
      <c r="D88" s="56">
        <v>0.4</v>
      </c>
      <c r="E88" s="41"/>
      <c r="F88" s="41"/>
      <c r="G88" s="255" t="s">
        <v>804</v>
      </c>
    </row>
    <row r="89" spans="1:8" ht="16.5" thickBot="1" x14ac:dyDescent="0.4">
      <c r="A89" s="215"/>
      <c r="B89" s="263" t="s">
        <v>30</v>
      </c>
      <c r="C89" s="218"/>
      <c r="D89" s="273"/>
      <c r="E89" s="273"/>
      <c r="F89" s="221">
        <f>SUM(F7:F88)</f>
        <v>0</v>
      </c>
    </row>
    <row r="90" spans="1:8" ht="16.5" thickBot="1" x14ac:dyDescent="0.4">
      <c r="A90" s="231"/>
      <c r="B90" s="264" t="s">
        <v>809</v>
      </c>
      <c r="C90" s="226"/>
      <c r="D90" s="274"/>
      <c r="E90" s="274"/>
      <c r="F90" s="275">
        <f>F89*C90</f>
        <v>0</v>
      </c>
    </row>
    <row r="91" spans="1:8" ht="16.5" thickBot="1" x14ac:dyDescent="0.4">
      <c r="A91" s="224"/>
      <c r="B91" s="265" t="s">
        <v>32</v>
      </c>
      <c r="C91" s="227"/>
      <c r="D91" s="276"/>
      <c r="E91" s="276"/>
      <c r="F91" s="221">
        <f>SUM(F89:F90)</f>
        <v>0</v>
      </c>
    </row>
    <row r="92" spans="1:8" ht="16.5" thickBot="1" x14ac:dyDescent="0.4">
      <c r="A92" s="231"/>
      <c r="B92" s="264" t="s">
        <v>34</v>
      </c>
      <c r="C92" s="226"/>
      <c r="D92" s="274"/>
      <c r="E92" s="274"/>
      <c r="F92" s="275">
        <f>F91*C92</f>
        <v>0</v>
      </c>
    </row>
    <row r="93" spans="1:8" ht="16.5" thickBot="1" x14ac:dyDescent="0.4">
      <c r="A93" s="224"/>
      <c r="B93" s="265" t="s">
        <v>32</v>
      </c>
      <c r="C93" s="227"/>
      <c r="D93" s="276"/>
      <c r="E93" s="276"/>
      <c r="F93" s="221">
        <f>SUM(F91:F92)</f>
        <v>0</v>
      </c>
    </row>
    <row r="94" spans="1:8" ht="16.5" thickBot="1" x14ac:dyDescent="0.4">
      <c r="A94" s="224"/>
      <c r="B94" s="266" t="s">
        <v>810</v>
      </c>
      <c r="C94" s="251"/>
      <c r="D94" s="276"/>
      <c r="E94" s="276"/>
      <c r="F94" s="277">
        <f>F93*C94</f>
        <v>0</v>
      </c>
    </row>
    <row r="95" spans="1:8" ht="16.5" thickBot="1" x14ac:dyDescent="0.4">
      <c r="A95" s="231"/>
      <c r="B95" s="267" t="s">
        <v>32</v>
      </c>
      <c r="C95" s="234"/>
      <c r="D95" s="274"/>
      <c r="E95" s="274"/>
      <c r="F95" s="274">
        <f>SUM(F93:F94)</f>
        <v>0</v>
      </c>
    </row>
    <row r="96" spans="1:8" ht="15" customHeight="1" x14ac:dyDescent="0.35"/>
    <row r="97" ht="5.25" customHeight="1" x14ac:dyDescent="0.35"/>
  </sheetData>
  <autoFilter ref="A6:G95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2022-07-27T14:17:10Z</dcterms:modified>
</cp:coreProperties>
</file>